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460" yWindow="3240" windowWidth="15600" windowHeight="1176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<sst xmlns="http://schemas.openxmlformats.org/spreadsheetml/2006/main" count="22" uniqueCount="22">
  <si>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 xml:space="preserve">PLS is calculated as     PLS = (percent purity X percent total viability) ÷ 100.
Example  Lespedeza capitata  98.40% pure, 25.00% germination, 70.00% hard, zero dormant
  PLS = (98.4*(25+70+0)) ÷ 100
  PLS = (98.4*95) ÷ 100
  PLS = (9348) ÷ 100, or 93.48% PLS
  one PLS lb  = 1 ÷ .9348 = 1.069 bulk lbs
Example  Scirpus acutus  99.66% pure, 1.00% germination, zero hard, 82.00% dormant
  PLS = (99.66*(1+0+82)) ÷ 100
  PLS = (99.66*83) ÷ 100
  PLS = (8,271.78) ÷ 100, or 82.72% PLS
  one PLS lb  = 1 ÷ .8272 = 1.208 bulk lbs
Example  Sparganium eurycarpum  99.85% pure, germination NA, hard NA, dormant NA, TZ 90%
  PLS = (99.85*(0+0+0+90)) ÷ 100
  PLS = (99.85*90) ÷ 100
  PLS = (8986.5) ÷ 100, or 89.87% TZ PLS
  one PLS lb  = 1 ÷ .8987 = 1.113 bulk lbs  
</t>
  </si>
  <si>
    <t xml:space="preserve">The definition of “total viability” includes seed germination, hard seeds and dormant seeds or TZ results which are defined in the AOSA Rules as follows:
a. Seed germination.  In seed laboratory practice, germination is defined as the emergence and development from the seed embryo of those essential structures that, for the kind of seed in question, are indicative of the ability to produce a normal plant under favorable conditions.
b. Hard seeds.  Seeds that remain hard at the end of the prescribed test period because they have not absorbed water due to an impermeable seed coat.
c. Dormant seed.  Viable seeds, other than hard seeds, that fail to germinate when provided the specified germination conditions for the kind of seed in question.
d. TZ.       TZ is 2,3,5-triphenyl tetrazolium chloride.  Seed samples are preconditioned (moistened), prepared (sliced open, seed coat removed, embryo excised, etc.) and stained with TZ.  Living seed tissues that are exposed to TZ solution are stained reddish.  The pattern of staining indicates seed viability.  TZ tests are generally indicative of germination plus hard seed and/or dormant seed and used as a proxy for viable seed.        Total viability never equals germination plus TZ.  
</t>
  </si>
  <si>
    <t>Seed tests or seed tags have percent pure seed, hard seed or dormant seed , and sometimes TZ results as a %.   Germination always takes precedent over TZ results.</t>
  </si>
  <si>
    <t>v5/21/10</t>
  </si>
  <si>
    <t>total viability*</t>
  </si>
  <si>
    <t>% TZ PLS</t>
  </si>
  <si>
    <t xml:space="preserve">PLS Pure Live Seed
Pure live seed is that portion of a quantity of seed that can potentially grow, excluding nonviable seed, inert matter, other crop seed, and weed seed.
</t>
  </si>
  <si>
    <t>Lespedeza capitata</t>
  </si>
  <si>
    <t>Scirpus acutus</t>
  </si>
  <si>
    <t>Sparganium eurycarpum</t>
  </si>
  <si>
    <t>PLS Calculator</t>
  </si>
  <si>
    <t>Enter appropriate test data in the boxed cells</t>
  </si>
  <si>
    <t>Species</t>
  </si>
  <si>
    <t>purity %</t>
  </si>
  <si>
    <t>germination %</t>
  </si>
  <si>
    <t>hard seed %</t>
  </si>
  <si>
    <t>dormant %</t>
  </si>
  <si>
    <t>TZ %</t>
  </si>
  <si>
    <t>% PLS</t>
  </si>
  <si>
    <t>PLS lbs needed</t>
  </si>
  <si>
    <t>bulk lbs required</t>
  </si>
  <si>
    <t>bulk lbs / pls lbs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</si>
</sst>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s>
  <fonts count="47">
    <font>
      <sz val="9"/>
      <name val="Geneva"/>
      <family val="0"/>
    </font>
    <font>
      <b/>
      <sz val="9"/>
      <name val="Geneva"/>
      <family val="0"/>
    </font>
    <font>
      <i/>
      <sz val="9"/>
      <name val="Geneva"/>
      <family val="0"/>
    </font>
    <font>
      <b/>
      <i/>
      <sz val="9"/>
      <name val="Geneva"/>
      <family val="0"/>
    </font>
    <font>
      <sz val="12"/>
      <name val="Times New Roman"/>
      <family val="0"/>
    </font>
    <font>
      <u val="single"/>
      <sz val="9"/>
      <color indexed="12"/>
      <name val="Geneva"/>
      <family val="0"/>
    </font>
    <font>
      <u val="single"/>
      <sz val="9"/>
      <color indexed="61"/>
      <name val="Geneva"/>
      <family val="0"/>
    </font>
    <font>
      <sz val="14"/>
      <name val="Times New Roman"/>
      <family val="0"/>
    </font>
    <font>
      <sz val="16"/>
      <name val="Times New Roman"/>
      <family val="0"/>
    </font>
    <font>
      <sz val="11"/>
      <name val="Times New Roman"/>
      <family val="0"/>
    </font>
    <font>
      <sz val="12"/>
      <color indexed="10"/>
      <name val="Times New Roman"/>
      <family val="0"/>
    </font>
    <font>
      <sz val="8"/>
      <name val="Verdana"/>
      <family val="0"/>
    </font>
    <font>
      <i/>
      <sz val="12"/>
      <color indexed="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horizontal="center"/>
    </xf>
    <xf numFmtId="2"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xf>
    <xf numFmtId="0" fontId="4" fillId="33" borderId="10" xfId="0" applyFont="1" applyFill="1" applyBorder="1" applyAlignment="1">
      <alignment horizontal="center"/>
    </xf>
    <xf numFmtId="10" fontId="4" fillId="33" borderId="10" xfId="0" applyNumberFormat="1" applyFont="1" applyFill="1" applyBorder="1" applyAlignment="1">
      <alignment horizontal="center"/>
    </xf>
    <xf numFmtId="172" fontId="4" fillId="0" borderId="0" xfId="0" applyNumberFormat="1" applyFont="1" applyAlignment="1">
      <alignment horizontal="center"/>
    </xf>
    <xf numFmtId="2" fontId="7" fillId="0" borderId="0" xfId="0" applyNumberFormat="1" applyFont="1" applyFill="1" applyBorder="1" applyAlignment="1">
      <alignment horizontal="center" vertical="center"/>
    </xf>
    <xf numFmtId="0" fontId="9" fillId="0" borderId="0" xfId="0" applyFont="1" applyAlignment="1">
      <alignment horizontal="center"/>
    </xf>
    <xf numFmtId="0" fontId="10" fillId="33" borderId="10" xfId="0" applyFont="1" applyFill="1" applyBorder="1" applyAlignment="1">
      <alignment horizontal="center"/>
    </xf>
    <xf numFmtId="2" fontId="10" fillId="33" borderId="10" xfId="0" applyNumberFormat="1" applyFont="1" applyFill="1" applyBorder="1" applyAlignment="1">
      <alignment horizontal="center"/>
    </xf>
    <xf numFmtId="10" fontId="10" fillId="33" borderId="10" xfId="0" applyNumberFormat="1" applyFont="1" applyFill="1" applyBorder="1" applyAlignment="1">
      <alignment horizontal="center"/>
    </xf>
    <xf numFmtId="0" fontId="10" fillId="0" borderId="0" xfId="0" applyFont="1" applyAlignment="1">
      <alignment horizontal="left"/>
    </xf>
    <xf numFmtId="2" fontId="10" fillId="0" borderId="10" xfId="0" applyNumberFormat="1" applyFont="1" applyBorder="1" applyAlignment="1">
      <alignment horizontal="center"/>
    </xf>
    <xf numFmtId="10" fontId="10" fillId="0" borderId="10" xfId="0" applyNumberFormat="1" applyFont="1" applyBorder="1" applyAlignment="1">
      <alignment horizontal="center"/>
    </xf>
    <xf numFmtId="0" fontId="4" fillId="0" borderId="0" xfId="0" applyFont="1" applyAlignment="1">
      <alignment horizontal="left"/>
    </xf>
    <xf numFmtId="0" fontId="12" fillId="0" borderId="10" xfId="0" applyFont="1" applyBorder="1" applyAlignment="1">
      <alignment horizontal="center"/>
    </xf>
    <xf numFmtId="2" fontId="4" fillId="33" borderId="11" xfId="0" applyNumberFormat="1" applyFont="1" applyFill="1" applyBorder="1" applyAlignment="1">
      <alignment horizontal="left" vertical="center" wrapText="1"/>
    </xf>
    <xf numFmtId="2" fontId="4" fillId="33" borderId="12" xfId="0" applyNumberFormat="1" applyFont="1" applyFill="1" applyBorder="1" applyAlignment="1">
      <alignment horizontal="left" vertical="center"/>
    </xf>
    <xf numFmtId="2" fontId="4" fillId="33" borderId="13" xfId="0" applyNumberFormat="1" applyFont="1" applyFill="1" applyBorder="1" applyAlignment="1">
      <alignment horizontal="left" vertical="center"/>
    </xf>
    <xf numFmtId="2" fontId="4" fillId="33" borderId="14" xfId="0" applyNumberFormat="1" applyFont="1" applyFill="1" applyBorder="1" applyAlignment="1">
      <alignment horizontal="left" vertical="center"/>
    </xf>
    <xf numFmtId="2" fontId="4" fillId="33" borderId="0" xfId="0" applyNumberFormat="1" applyFont="1" applyFill="1" applyBorder="1" applyAlignment="1">
      <alignment horizontal="left" vertical="center"/>
    </xf>
    <xf numFmtId="2" fontId="4" fillId="33" borderId="15" xfId="0" applyNumberFormat="1" applyFont="1" applyFill="1" applyBorder="1" applyAlignment="1">
      <alignment horizontal="left" vertical="center"/>
    </xf>
    <xf numFmtId="2" fontId="4" fillId="33" borderId="16" xfId="0" applyNumberFormat="1" applyFont="1" applyFill="1" applyBorder="1" applyAlignment="1">
      <alignment horizontal="left" vertical="center"/>
    </xf>
    <xf numFmtId="2" fontId="4" fillId="33" borderId="17" xfId="0" applyNumberFormat="1" applyFont="1" applyFill="1" applyBorder="1" applyAlignment="1">
      <alignment horizontal="left" vertical="center"/>
    </xf>
    <xf numFmtId="2" fontId="4" fillId="33" borderId="18" xfId="0" applyNumberFormat="1" applyFont="1" applyFill="1" applyBorder="1" applyAlignment="1">
      <alignment horizontal="left" vertical="center"/>
    </xf>
    <xf numFmtId="10" fontId="9" fillId="33" borderId="10" xfId="0" applyNumberFormat="1" applyFont="1" applyFill="1" applyBorder="1" applyAlignment="1">
      <alignment horizontal="left" wrapText="1"/>
    </xf>
    <xf numFmtId="10" fontId="9" fillId="33" borderId="10" xfId="0" applyNumberFormat="1" applyFont="1" applyFill="1" applyBorder="1" applyAlignment="1">
      <alignment horizontal="left"/>
    </xf>
    <xf numFmtId="10" fontId="4" fillId="33" borderId="11" xfId="0" applyNumberFormat="1" applyFont="1" applyFill="1" applyBorder="1" applyAlignment="1">
      <alignment horizontal="center" vertical="center" wrapText="1"/>
    </xf>
    <xf numFmtId="10" fontId="4" fillId="33" borderId="12" xfId="0" applyNumberFormat="1" applyFont="1" applyFill="1" applyBorder="1" applyAlignment="1">
      <alignment horizontal="center" vertical="center"/>
    </xf>
    <xf numFmtId="10" fontId="4" fillId="33" borderId="13" xfId="0" applyNumberFormat="1" applyFont="1" applyFill="1" applyBorder="1" applyAlignment="1">
      <alignment horizontal="center" vertical="center"/>
    </xf>
    <xf numFmtId="10" fontId="4" fillId="33" borderId="14" xfId="0" applyNumberFormat="1" applyFont="1" applyFill="1" applyBorder="1" applyAlignment="1">
      <alignment horizontal="center" vertical="center"/>
    </xf>
    <xf numFmtId="10" fontId="4" fillId="33" borderId="0" xfId="0" applyNumberFormat="1" applyFont="1" applyFill="1" applyBorder="1" applyAlignment="1">
      <alignment horizontal="center" vertical="center"/>
    </xf>
    <xf numFmtId="10" fontId="4" fillId="33" borderId="15" xfId="0" applyNumberFormat="1" applyFont="1" applyFill="1" applyBorder="1" applyAlignment="1">
      <alignment horizontal="center" vertical="center"/>
    </xf>
    <xf numFmtId="10" fontId="4" fillId="33" borderId="16" xfId="0" applyNumberFormat="1" applyFont="1" applyFill="1" applyBorder="1" applyAlignment="1">
      <alignment horizontal="center" vertical="center"/>
    </xf>
    <xf numFmtId="10" fontId="4" fillId="33" borderId="17" xfId="0" applyNumberFormat="1" applyFont="1" applyFill="1" applyBorder="1" applyAlignment="1">
      <alignment horizontal="center" vertical="center"/>
    </xf>
    <xf numFmtId="10" fontId="4" fillId="33" borderId="18" xfId="0" applyNumberFormat="1" applyFont="1" applyFill="1" applyBorder="1" applyAlignment="1">
      <alignment horizontal="center" vertical="center"/>
    </xf>
    <xf numFmtId="0" fontId="8" fillId="33" borderId="11"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M56"/>
  <sheetViews>
    <sheetView tabSelected="1" zoomScale="120" zoomScaleNormal="120" workbookViewId="0" topLeftCell="A1">
      <selection activeCell="A1" sqref="A1"/>
    </sheetView>
  </sheetViews>
  <sheetFormatPr defaultColWidth="10.875" defaultRowHeight="12"/>
  <cols>
    <col min="1" max="1" width="2.50390625" style="4" customWidth="1"/>
    <col min="2" max="2" width="23.625" style="1" customWidth="1"/>
    <col min="3" max="3" width="16.00390625" style="2" customWidth="1"/>
    <col min="4" max="4" width="11.875" style="3" customWidth="1"/>
    <col min="5" max="5" width="13.875" style="3" customWidth="1"/>
    <col min="6" max="8" width="10.875" style="3" customWidth="1"/>
    <col min="9" max="9" width="12.125" style="3" customWidth="1"/>
    <col min="10" max="10" width="14.625" style="1" customWidth="1"/>
    <col min="11" max="11" width="13.125" style="4" customWidth="1"/>
    <col min="12" max="12" width="15.125" style="4" customWidth="1"/>
    <col min="13" max="13" width="15.00390625" style="4" customWidth="1"/>
    <col min="14" max="16384" width="10.875" style="4" customWidth="1"/>
  </cols>
  <sheetData>
    <row r="2" spans="2:11" ht="18" customHeight="1">
      <c r="B2" s="38" t="s">
        <v>10</v>
      </c>
      <c r="C2" s="39"/>
      <c r="D2" s="8"/>
      <c r="E2" s="29" t="s">
        <v>6</v>
      </c>
      <c r="F2" s="30"/>
      <c r="G2" s="30"/>
      <c r="H2" s="30"/>
      <c r="I2" s="30"/>
      <c r="J2" s="30"/>
      <c r="K2" s="31"/>
    </row>
    <row r="3" spans="2:11" ht="18" customHeight="1">
      <c r="B3" s="40"/>
      <c r="C3" s="41"/>
      <c r="D3" s="8"/>
      <c r="E3" s="32"/>
      <c r="F3" s="33"/>
      <c r="G3" s="33"/>
      <c r="H3" s="33"/>
      <c r="I3" s="33"/>
      <c r="J3" s="33"/>
      <c r="K3" s="34"/>
    </row>
    <row r="4" spans="5:11" ht="15">
      <c r="E4" s="32"/>
      <c r="F4" s="33"/>
      <c r="G4" s="33"/>
      <c r="H4" s="33"/>
      <c r="I4" s="33"/>
      <c r="J4" s="33"/>
      <c r="K4" s="34"/>
    </row>
    <row r="5" spans="5:11" ht="15">
      <c r="E5" s="35"/>
      <c r="F5" s="36"/>
      <c r="G5" s="36"/>
      <c r="H5" s="36"/>
      <c r="I5" s="36"/>
      <c r="J5" s="36"/>
      <c r="K5" s="37"/>
    </row>
    <row r="6" spans="10:11" ht="15">
      <c r="J6" s="3"/>
      <c r="K6" s="1"/>
    </row>
    <row r="7" spans="2:13" ht="15">
      <c r="B7" s="10" t="s">
        <v>12</v>
      </c>
      <c r="C7" s="11" t="s">
        <v>19</v>
      </c>
      <c r="D7" s="12" t="s">
        <v>13</v>
      </c>
      <c r="E7" s="12" t="s">
        <v>14</v>
      </c>
      <c r="F7" s="12" t="s">
        <v>15</v>
      </c>
      <c r="G7" s="12" t="s">
        <v>16</v>
      </c>
      <c r="H7" s="12" t="s">
        <v>17</v>
      </c>
      <c r="I7" s="6" t="s">
        <v>4</v>
      </c>
      <c r="J7" s="6" t="s">
        <v>18</v>
      </c>
      <c r="K7" s="6" t="s">
        <v>5</v>
      </c>
      <c r="L7" s="5" t="s">
        <v>20</v>
      </c>
      <c r="M7" s="5" t="s">
        <v>21</v>
      </c>
    </row>
    <row r="8" spans="2:13" ht="15">
      <c r="B8" s="17" t="s">
        <v>7</v>
      </c>
      <c r="C8" s="14">
        <v>3</v>
      </c>
      <c r="D8" s="15">
        <v>0.984</v>
      </c>
      <c r="E8" s="15">
        <v>0.25</v>
      </c>
      <c r="F8" s="15">
        <v>0.7</v>
      </c>
      <c r="G8" s="15">
        <v>0</v>
      </c>
      <c r="H8" s="15">
        <v>0</v>
      </c>
      <c r="I8" s="3">
        <f aca="true" t="shared" si="0" ref="I8:I16">E8+F8+G8+H8</f>
        <v>0.95</v>
      </c>
      <c r="J8" s="3">
        <f aca="true" t="shared" si="1" ref="J8:J16">D8*(E8+F8+G8+H8)</f>
        <v>0.9348</v>
      </c>
      <c r="K8" s="3">
        <f aca="true" t="shared" si="2" ref="K8:K16">D8*H8</f>
        <v>0</v>
      </c>
      <c r="L8" s="2">
        <f aca="true" t="shared" si="3" ref="L8:L16">C8/J8</f>
        <v>3.209242618741977</v>
      </c>
      <c r="M8" s="7">
        <f aca="true" t="shared" si="4" ref="M8:M16">1/J8</f>
        <v>1.069747539580659</v>
      </c>
    </row>
    <row r="9" spans="2:13" ht="15">
      <c r="B9" s="17" t="s">
        <v>8</v>
      </c>
      <c r="C9" s="14">
        <v>2</v>
      </c>
      <c r="D9" s="15">
        <v>0.9966</v>
      </c>
      <c r="E9" s="15">
        <v>0.01</v>
      </c>
      <c r="F9" s="15">
        <v>0</v>
      </c>
      <c r="G9" s="15">
        <v>0.82</v>
      </c>
      <c r="H9" s="15">
        <v>0</v>
      </c>
      <c r="I9" s="3">
        <f t="shared" si="0"/>
        <v>0.83</v>
      </c>
      <c r="J9" s="3">
        <f t="shared" si="1"/>
        <v>0.827178</v>
      </c>
      <c r="K9" s="3">
        <f t="shared" si="2"/>
        <v>0</v>
      </c>
      <c r="L9" s="2">
        <f t="shared" si="3"/>
        <v>2.4178592757544326</v>
      </c>
      <c r="M9" s="7">
        <f t="shared" si="4"/>
        <v>1.2089296378772163</v>
      </c>
    </row>
    <row r="10" spans="2:13" ht="15">
      <c r="B10" s="17" t="s">
        <v>9</v>
      </c>
      <c r="C10" s="14">
        <v>4</v>
      </c>
      <c r="D10" s="15">
        <v>0.9985</v>
      </c>
      <c r="E10" s="15">
        <v>0</v>
      </c>
      <c r="F10" s="15">
        <v>0</v>
      </c>
      <c r="G10" s="15">
        <v>0</v>
      </c>
      <c r="H10" s="15">
        <v>0.9</v>
      </c>
      <c r="I10" s="3">
        <f t="shared" si="0"/>
        <v>0.9</v>
      </c>
      <c r="J10" s="3">
        <f t="shared" si="1"/>
        <v>0.8986500000000001</v>
      </c>
      <c r="K10" s="3">
        <f t="shared" si="2"/>
        <v>0.8986500000000001</v>
      </c>
      <c r="L10" s="2">
        <f t="shared" si="3"/>
        <v>4.4511211261336445</v>
      </c>
      <c r="M10" s="7">
        <f t="shared" si="4"/>
        <v>1.1127802815334111</v>
      </c>
    </row>
    <row r="11" spans="2:13" ht="15">
      <c r="B11" s="17">
        <v>0</v>
      </c>
      <c r="C11" s="14">
        <v>0</v>
      </c>
      <c r="D11" s="15">
        <v>0</v>
      </c>
      <c r="E11" s="15">
        <v>0</v>
      </c>
      <c r="F11" s="15">
        <v>0</v>
      </c>
      <c r="G11" s="15">
        <v>0</v>
      </c>
      <c r="H11" s="15">
        <v>0</v>
      </c>
      <c r="I11" s="3">
        <f t="shared" si="0"/>
        <v>0</v>
      </c>
      <c r="J11" s="3">
        <f t="shared" si="1"/>
        <v>0</v>
      </c>
      <c r="K11" s="3">
        <f t="shared" si="2"/>
        <v>0</v>
      </c>
      <c r="L11" s="2" t="e">
        <f t="shared" si="3"/>
        <v>#DIV/0!</v>
      </c>
      <c r="M11" s="7" t="e">
        <f t="shared" si="4"/>
        <v>#DIV/0!</v>
      </c>
    </row>
    <row r="12" spans="2:13" ht="15">
      <c r="B12" s="17">
        <v>0</v>
      </c>
      <c r="C12" s="14">
        <v>0</v>
      </c>
      <c r="D12" s="15">
        <v>0</v>
      </c>
      <c r="E12" s="15">
        <v>0</v>
      </c>
      <c r="F12" s="15">
        <v>0</v>
      </c>
      <c r="G12" s="15">
        <v>0</v>
      </c>
      <c r="H12" s="15">
        <v>0</v>
      </c>
      <c r="I12" s="3">
        <f t="shared" si="0"/>
        <v>0</v>
      </c>
      <c r="J12" s="3">
        <f t="shared" si="1"/>
        <v>0</v>
      </c>
      <c r="K12" s="3">
        <f t="shared" si="2"/>
        <v>0</v>
      </c>
      <c r="L12" s="2" t="e">
        <f t="shared" si="3"/>
        <v>#DIV/0!</v>
      </c>
      <c r="M12" s="7" t="e">
        <f t="shared" si="4"/>
        <v>#DIV/0!</v>
      </c>
    </row>
    <row r="13" spans="2:13" ht="15">
      <c r="B13" s="17">
        <v>0</v>
      </c>
      <c r="C13" s="14">
        <v>0</v>
      </c>
      <c r="D13" s="15">
        <v>0</v>
      </c>
      <c r="E13" s="15">
        <v>0</v>
      </c>
      <c r="F13" s="15">
        <v>0</v>
      </c>
      <c r="G13" s="15">
        <v>0</v>
      </c>
      <c r="H13" s="15">
        <v>0</v>
      </c>
      <c r="I13" s="3">
        <f t="shared" si="0"/>
        <v>0</v>
      </c>
      <c r="J13" s="3">
        <f t="shared" si="1"/>
        <v>0</v>
      </c>
      <c r="K13" s="3">
        <f t="shared" si="2"/>
        <v>0</v>
      </c>
      <c r="L13" s="2" t="e">
        <f t="shared" si="3"/>
        <v>#DIV/0!</v>
      </c>
      <c r="M13" s="7" t="e">
        <f t="shared" si="4"/>
        <v>#DIV/0!</v>
      </c>
    </row>
    <row r="14" spans="2:13" ht="15">
      <c r="B14" s="17">
        <v>0</v>
      </c>
      <c r="C14" s="14">
        <v>0</v>
      </c>
      <c r="D14" s="15">
        <v>0</v>
      </c>
      <c r="E14" s="15">
        <v>0</v>
      </c>
      <c r="F14" s="15">
        <v>0</v>
      </c>
      <c r="G14" s="15">
        <v>0</v>
      </c>
      <c r="H14" s="15">
        <v>0</v>
      </c>
      <c r="I14" s="3">
        <f t="shared" si="0"/>
        <v>0</v>
      </c>
      <c r="J14" s="3">
        <f t="shared" si="1"/>
        <v>0</v>
      </c>
      <c r="K14" s="3">
        <f t="shared" si="2"/>
        <v>0</v>
      </c>
      <c r="L14" s="2" t="e">
        <f t="shared" si="3"/>
        <v>#DIV/0!</v>
      </c>
      <c r="M14" s="7" t="e">
        <f t="shared" si="4"/>
        <v>#DIV/0!</v>
      </c>
    </row>
    <row r="15" spans="2:13" ht="15">
      <c r="B15" s="17">
        <v>0</v>
      </c>
      <c r="C15" s="14">
        <v>0</v>
      </c>
      <c r="D15" s="15">
        <v>0</v>
      </c>
      <c r="E15" s="15">
        <v>0</v>
      </c>
      <c r="F15" s="15">
        <v>0</v>
      </c>
      <c r="G15" s="15">
        <v>0</v>
      </c>
      <c r="H15" s="15">
        <v>0</v>
      </c>
      <c r="I15" s="3">
        <f t="shared" si="0"/>
        <v>0</v>
      </c>
      <c r="J15" s="3">
        <f t="shared" si="1"/>
        <v>0</v>
      </c>
      <c r="K15" s="3">
        <f t="shared" si="2"/>
        <v>0</v>
      </c>
      <c r="L15" s="2" t="e">
        <f t="shared" si="3"/>
        <v>#DIV/0!</v>
      </c>
      <c r="M15" s="7" t="e">
        <f t="shared" si="4"/>
        <v>#DIV/0!</v>
      </c>
    </row>
    <row r="16" spans="2:13" ht="15">
      <c r="B16" s="17">
        <v>0</v>
      </c>
      <c r="C16" s="14">
        <v>0</v>
      </c>
      <c r="D16" s="15">
        <v>0</v>
      </c>
      <c r="E16" s="15">
        <v>0</v>
      </c>
      <c r="F16" s="15">
        <v>0</v>
      </c>
      <c r="G16" s="15">
        <v>0</v>
      </c>
      <c r="H16" s="15">
        <v>0</v>
      </c>
      <c r="I16" s="3">
        <f t="shared" si="0"/>
        <v>0</v>
      </c>
      <c r="J16" s="3">
        <f t="shared" si="1"/>
        <v>0</v>
      </c>
      <c r="K16" s="3">
        <f t="shared" si="2"/>
        <v>0</v>
      </c>
      <c r="L16" s="2" t="e">
        <f t="shared" si="3"/>
        <v>#DIV/0!</v>
      </c>
      <c r="M16" s="7" t="e">
        <f t="shared" si="4"/>
        <v>#DIV/0!</v>
      </c>
    </row>
    <row r="17" spans="2:12" ht="15">
      <c r="B17" s="13" t="s">
        <v>11</v>
      </c>
      <c r="J17" s="3"/>
      <c r="K17" s="3"/>
      <c r="L17" s="1"/>
    </row>
    <row r="18" ht="15">
      <c r="B18" s="16" t="s">
        <v>2</v>
      </c>
    </row>
    <row r="19" spans="4:10" ht="15">
      <c r="D19" s="27" t="s">
        <v>0</v>
      </c>
      <c r="E19" s="28"/>
      <c r="F19" s="28"/>
      <c r="G19" s="28"/>
      <c r="H19" s="28"/>
      <c r="I19" s="28"/>
      <c r="J19" s="28"/>
    </row>
    <row r="20" spans="4:10" ht="15">
      <c r="D20" s="28"/>
      <c r="E20" s="28"/>
      <c r="F20" s="28"/>
      <c r="G20" s="28"/>
      <c r="H20" s="28"/>
      <c r="I20" s="28"/>
      <c r="J20" s="28"/>
    </row>
    <row r="21" spans="2:10" ht="15">
      <c r="B21" s="9"/>
      <c r="D21" s="28"/>
      <c r="E21" s="28"/>
      <c r="F21" s="28"/>
      <c r="G21" s="28"/>
      <c r="H21" s="28"/>
      <c r="I21" s="28"/>
      <c r="J21" s="28"/>
    </row>
    <row r="22" spans="4:10" ht="15">
      <c r="D22" s="28"/>
      <c r="E22" s="28"/>
      <c r="F22" s="28"/>
      <c r="G22" s="28"/>
      <c r="H22" s="28"/>
      <c r="I22" s="28"/>
      <c r="J22" s="28"/>
    </row>
    <row r="23" spans="4:10" ht="15">
      <c r="D23" s="28"/>
      <c r="E23" s="28"/>
      <c r="F23" s="28"/>
      <c r="G23" s="28"/>
      <c r="H23" s="28"/>
      <c r="I23" s="28"/>
      <c r="J23" s="28"/>
    </row>
    <row r="24" spans="4:10" ht="15">
      <c r="D24" s="28"/>
      <c r="E24" s="28"/>
      <c r="F24" s="28"/>
      <c r="G24" s="28"/>
      <c r="H24" s="28"/>
      <c r="I24" s="28"/>
      <c r="J24" s="28"/>
    </row>
    <row r="25" spans="4:10" ht="15">
      <c r="D25" s="28"/>
      <c r="E25" s="28"/>
      <c r="F25" s="28"/>
      <c r="G25" s="28"/>
      <c r="H25" s="28"/>
      <c r="I25" s="28"/>
      <c r="J25" s="28"/>
    </row>
    <row r="26" spans="4:10" ht="15">
      <c r="D26" s="28"/>
      <c r="E26" s="28"/>
      <c r="F26" s="28"/>
      <c r="G26" s="28"/>
      <c r="H26" s="28"/>
      <c r="I26" s="28"/>
      <c r="J26" s="28"/>
    </row>
    <row r="27" spans="4:10" ht="15">
      <c r="D27" s="28"/>
      <c r="E27" s="28"/>
      <c r="F27" s="28"/>
      <c r="G27" s="28"/>
      <c r="H27" s="28"/>
      <c r="I27" s="28"/>
      <c r="J27" s="28"/>
    </row>
    <row r="28" spans="4:10" ht="15">
      <c r="D28" s="28"/>
      <c r="E28" s="28"/>
      <c r="F28" s="28"/>
      <c r="G28" s="28"/>
      <c r="H28" s="28"/>
      <c r="I28" s="28"/>
      <c r="J28" s="28"/>
    </row>
    <row r="29" spans="4:10" ht="15">
      <c r="D29" s="28"/>
      <c r="E29" s="28"/>
      <c r="F29" s="28"/>
      <c r="G29" s="28"/>
      <c r="H29" s="28"/>
      <c r="I29" s="28"/>
      <c r="J29" s="28"/>
    </row>
    <row r="30" spans="4:10" ht="15">
      <c r="D30" s="28"/>
      <c r="E30" s="28"/>
      <c r="F30" s="28"/>
      <c r="G30" s="28"/>
      <c r="H30" s="28"/>
      <c r="I30" s="28"/>
      <c r="J30" s="28"/>
    </row>
    <row r="31" spans="4:10" ht="15">
      <c r="D31" s="28"/>
      <c r="E31" s="28"/>
      <c r="F31" s="28"/>
      <c r="G31" s="28"/>
      <c r="H31" s="28"/>
      <c r="I31" s="28"/>
      <c r="J31" s="28"/>
    </row>
    <row r="32" spans="4:10" ht="15">
      <c r="D32" s="28"/>
      <c r="E32" s="28"/>
      <c r="F32" s="28"/>
      <c r="G32" s="28"/>
      <c r="H32" s="28"/>
      <c r="I32" s="28"/>
      <c r="J32" s="28"/>
    </row>
    <row r="33" spans="4:10" ht="15">
      <c r="D33" s="28"/>
      <c r="E33" s="28"/>
      <c r="F33" s="28"/>
      <c r="G33" s="28"/>
      <c r="H33" s="28"/>
      <c r="I33" s="28"/>
      <c r="J33" s="28"/>
    </row>
    <row r="34" spans="4:10" ht="15">
      <c r="D34" s="28"/>
      <c r="E34" s="28"/>
      <c r="F34" s="28"/>
      <c r="G34" s="28"/>
      <c r="H34" s="28"/>
      <c r="I34" s="28"/>
      <c r="J34" s="28"/>
    </row>
    <row r="35" spans="4:10" ht="15">
      <c r="D35" s="28"/>
      <c r="E35" s="28"/>
      <c r="F35" s="28"/>
      <c r="G35" s="28"/>
      <c r="H35" s="28"/>
      <c r="I35" s="28"/>
      <c r="J35" s="28"/>
    </row>
    <row r="36" spans="4:10" ht="15">
      <c r="D36" s="28"/>
      <c r="E36" s="28"/>
      <c r="F36" s="28"/>
      <c r="G36" s="28"/>
      <c r="H36" s="28"/>
      <c r="I36" s="28"/>
      <c r="J36" s="28"/>
    </row>
    <row r="37" spans="4:10" ht="15">
      <c r="D37" s="28"/>
      <c r="E37" s="28"/>
      <c r="F37" s="28"/>
      <c r="G37" s="28"/>
      <c r="H37" s="28"/>
      <c r="I37" s="28"/>
      <c r="J37" s="28"/>
    </row>
    <row r="38" spans="4:10" ht="15">
      <c r="D38" s="28"/>
      <c r="E38" s="28"/>
      <c r="F38" s="28"/>
      <c r="G38" s="28"/>
      <c r="H38" s="28"/>
      <c r="I38" s="28"/>
      <c r="J38" s="28"/>
    </row>
    <row r="39" spans="4:10" ht="15">
      <c r="D39" s="28"/>
      <c r="E39" s="28"/>
      <c r="F39" s="28"/>
      <c r="G39" s="28"/>
      <c r="H39" s="28"/>
      <c r="I39" s="28"/>
      <c r="J39" s="28"/>
    </row>
    <row r="40" spans="4:10" ht="15">
      <c r="D40" s="28"/>
      <c r="E40" s="28"/>
      <c r="F40" s="28"/>
      <c r="G40" s="28"/>
      <c r="H40" s="28"/>
      <c r="I40" s="28"/>
      <c r="J40" s="28"/>
    </row>
    <row r="41" ht="9.75" customHeight="1"/>
    <row r="42" spans="3:12" ht="15">
      <c r="C42" s="18" t="s">
        <v>1</v>
      </c>
      <c r="D42" s="19"/>
      <c r="E42" s="19"/>
      <c r="F42" s="19"/>
      <c r="G42" s="19"/>
      <c r="H42" s="19"/>
      <c r="I42" s="19"/>
      <c r="J42" s="19"/>
      <c r="K42" s="19"/>
      <c r="L42" s="20"/>
    </row>
    <row r="43" spans="3:12" ht="15">
      <c r="C43" s="21"/>
      <c r="D43" s="22"/>
      <c r="E43" s="22"/>
      <c r="F43" s="22"/>
      <c r="G43" s="22"/>
      <c r="H43" s="22"/>
      <c r="I43" s="22"/>
      <c r="J43" s="22"/>
      <c r="K43" s="22"/>
      <c r="L43" s="23"/>
    </row>
    <row r="44" spans="3:12" ht="15">
      <c r="C44" s="21"/>
      <c r="D44" s="22"/>
      <c r="E44" s="22"/>
      <c r="F44" s="22"/>
      <c r="G44" s="22"/>
      <c r="H44" s="22"/>
      <c r="I44" s="22"/>
      <c r="J44" s="22"/>
      <c r="K44" s="22"/>
      <c r="L44" s="23"/>
    </row>
    <row r="45" spans="3:12" ht="15">
      <c r="C45" s="21"/>
      <c r="D45" s="22"/>
      <c r="E45" s="22"/>
      <c r="F45" s="22"/>
      <c r="G45" s="22"/>
      <c r="H45" s="22"/>
      <c r="I45" s="22"/>
      <c r="J45" s="22"/>
      <c r="K45" s="22"/>
      <c r="L45" s="23"/>
    </row>
    <row r="46" spans="3:12" ht="15">
      <c r="C46" s="21"/>
      <c r="D46" s="22"/>
      <c r="E46" s="22"/>
      <c r="F46" s="22"/>
      <c r="G46" s="22"/>
      <c r="H46" s="22"/>
      <c r="I46" s="22"/>
      <c r="J46" s="22"/>
      <c r="K46" s="22"/>
      <c r="L46" s="23"/>
    </row>
    <row r="47" spans="3:12" ht="15">
      <c r="C47" s="21"/>
      <c r="D47" s="22"/>
      <c r="E47" s="22"/>
      <c r="F47" s="22"/>
      <c r="G47" s="22"/>
      <c r="H47" s="22"/>
      <c r="I47" s="22"/>
      <c r="J47" s="22"/>
      <c r="K47" s="22"/>
      <c r="L47" s="23"/>
    </row>
    <row r="48" spans="3:12" ht="15">
      <c r="C48" s="21"/>
      <c r="D48" s="22"/>
      <c r="E48" s="22"/>
      <c r="F48" s="22"/>
      <c r="G48" s="22"/>
      <c r="H48" s="22"/>
      <c r="I48" s="22"/>
      <c r="J48" s="22"/>
      <c r="K48" s="22"/>
      <c r="L48" s="23"/>
    </row>
    <row r="49" spans="3:12" ht="15">
      <c r="C49" s="21"/>
      <c r="D49" s="22"/>
      <c r="E49" s="22"/>
      <c r="F49" s="22"/>
      <c r="G49" s="22"/>
      <c r="H49" s="22"/>
      <c r="I49" s="22"/>
      <c r="J49" s="22"/>
      <c r="K49" s="22"/>
      <c r="L49" s="23"/>
    </row>
    <row r="50" spans="3:12" ht="15">
      <c r="C50" s="21"/>
      <c r="D50" s="22"/>
      <c r="E50" s="22"/>
      <c r="F50" s="22"/>
      <c r="G50" s="22"/>
      <c r="H50" s="22"/>
      <c r="I50" s="22"/>
      <c r="J50" s="22"/>
      <c r="K50" s="22"/>
      <c r="L50" s="23"/>
    </row>
    <row r="51" spans="3:12" ht="15">
      <c r="C51" s="21"/>
      <c r="D51" s="22"/>
      <c r="E51" s="22"/>
      <c r="F51" s="22"/>
      <c r="G51" s="22"/>
      <c r="H51" s="22"/>
      <c r="I51" s="22"/>
      <c r="J51" s="22"/>
      <c r="K51" s="22"/>
      <c r="L51" s="23"/>
    </row>
    <row r="52" spans="3:12" ht="15">
      <c r="C52" s="21"/>
      <c r="D52" s="22"/>
      <c r="E52" s="22"/>
      <c r="F52" s="22"/>
      <c r="G52" s="22"/>
      <c r="H52" s="22"/>
      <c r="I52" s="22"/>
      <c r="J52" s="22"/>
      <c r="K52" s="22"/>
      <c r="L52" s="23"/>
    </row>
    <row r="53" spans="3:12" ht="15">
      <c r="C53" s="21"/>
      <c r="D53" s="22"/>
      <c r="E53" s="22"/>
      <c r="F53" s="22"/>
      <c r="G53" s="22"/>
      <c r="H53" s="22"/>
      <c r="I53" s="22"/>
      <c r="J53" s="22"/>
      <c r="K53" s="22"/>
      <c r="L53" s="23"/>
    </row>
    <row r="54" spans="3:12" ht="15">
      <c r="C54" s="24"/>
      <c r="D54" s="25"/>
      <c r="E54" s="25"/>
      <c r="F54" s="25"/>
      <c r="G54" s="25"/>
      <c r="H54" s="25"/>
      <c r="I54" s="25"/>
      <c r="J54" s="25"/>
      <c r="K54" s="25"/>
      <c r="L54" s="26"/>
    </row>
    <row r="56" ht="15">
      <c r="C56" s="2" t="s">
        <v>3</v>
      </c>
    </row>
  </sheetData>
  <sheetProtection/>
  <mergeCells count="4">
    <mergeCell ref="C42:L54"/>
    <mergeCell ref="D19:J40"/>
    <mergeCell ref="E2:K5"/>
    <mergeCell ref="B2:C3"/>
  </mergeCells>
  <printOptions/>
  <pageMargins left="0.75" right="0.75" top="1" bottom="1" header="0.5" footer="0.5"/>
  <pageSetup fitToHeight="1" fitToWidth="1"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0390625" defaultRowHeight="12"/>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0390625" defaultRowHeight="12"/>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Genesis Nursery,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Lubbs</dc:creator>
  <cp:keywords/>
  <dc:description/>
  <cp:lastModifiedBy>Dennis Lubbs</cp:lastModifiedBy>
  <cp:lastPrinted>2010-02-09T22:39:41Z</cp:lastPrinted>
  <dcterms:created xsi:type="dcterms:W3CDTF">2010-02-09T19:08:22Z</dcterms:created>
  <dcterms:modified xsi:type="dcterms:W3CDTF">2013-03-26T20:04:32Z</dcterms:modified>
  <cp:category/>
  <cp:version/>
  <cp:contentType/>
  <cp:contentStatus/>
</cp:coreProperties>
</file>